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0" windowWidth="12420" windowHeight="82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9" i="1" l="1"/>
  <c r="C22" i="1" s="1"/>
</calcChain>
</file>

<file path=xl/sharedStrings.xml><?xml version="1.0" encoding="utf-8"?>
<sst xmlns="http://schemas.openxmlformats.org/spreadsheetml/2006/main" count="32" uniqueCount="32">
  <si>
    <t>指定速度 (km/h)</t>
    <rPh sb="0" eb="2">
      <t>シテイ</t>
    </rPh>
    <rPh sb="2" eb="4">
      <t>ソクド</t>
    </rPh>
    <phoneticPr fontId="1"/>
  </si>
  <si>
    <t>タイヤ外周 (m)</t>
    <rPh sb="3" eb="5">
      <t>ガイシュウ</t>
    </rPh>
    <phoneticPr fontId="1"/>
  </si>
  <si>
    <t>3.50 x 18 → 1.92</t>
    <phoneticPr fontId="1"/>
  </si>
  <si>
    <t>4.00 x 18 → 2.02</t>
    <phoneticPr fontId="1"/>
  </si>
  <si>
    <t>ＦＤ減速比</t>
    <rPh sb="2" eb="4">
      <t>ゲンソク</t>
    </rPh>
    <rPh sb="4" eb="5">
      <t>ヒ</t>
    </rPh>
    <phoneticPr fontId="1"/>
  </si>
  <si>
    <t>25 : 8 → 3.13   25 : 7 → 3.57   26 : 6 → 4.33</t>
    <phoneticPr fontId="1"/>
  </si>
  <si>
    <t>27 : 8 → 3.37   27 : 7 → 3.86</t>
    <phoneticPr fontId="1"/>
  </si>
  <si>
    <t>速度計Ｗ値</t>
    <rPh sb="0" eb="3">
      <t>ＳＰＭ</t>
    </rPh>
    <rPh sb="4" eb="5">
      <t>チ</t>
    </rPh>
    <phoneticPr fontId="1"/>
  </si>
  <si>
    <t>km/h</t>
    <phoneticPr fontId="1"/>
  </si>
  <si>
    <t>W 1.0 → 1.00   W 0.86 → 0.86   W 0.75 → 0.75</t>
    <phoneticPr fontId="1"/>
  </si>
  <si>
    <t>W 0.9 → 0.90   W 0.77 → 0.77   W 0.715 → 0.715</t>
    <phoneticPr fontId="1"/>
  </si>
  <si>
    <t>MPH</t>
    <phoneticPr fontId="1"/>
  </si>
  <si>
    <t xml:space="preserve">W 1.2 → 1.2   W 1.23 → 1.23   W 1.44 → 1.44   </t>
    <phoneticPr fontId="1"/>
  </si>
  <si>
    <t>速度計表示</t>
    <rPh sb="0" eb="3">
      <t>ＳＰＭ</t>
    </rPh>
    <rPh sb="3" eb="5">
      <t>ヒョウジ</t>
    </rPh>
    <phoneticPr fontId="1"/>
  </si>
  <si>
    <t>W 1.14 → 1.14   W 1.38 → 1.38   W 1.6 → 1.6</t>
    <phoneticPr fontId="1"/>
  </si>
  <si>
    <t>補正値</t>
    <rPh sb="0" eb="3">
      <t>ホセイチ</t>
    </rPh>
    <phoneticPr fontId="1"/>
  </si>
  <si>
    <t>速度計選定用換算表　ＢＭＷ　Ｒ５０－６９Ｓ</t>
    <rPh sb="0" eb="3">
      <t>ＳＰＭ</t>
    </rPh>
    <rPh sb="3" eb="5">
      <t>センテイ</t>
    </rPh>
    <rPh sb="5" eb="6">
      <t>ヨウ</t>
    </rPh>
    <rPh sb="6" eb="8">
      <t>カンサン</t>
    </rPh>
    <rPh sb="8" eb="9">
      <t>ヒョウ</t>
    </rPh>
    <phoneticPr fontId="1"/>
  </si>
  <si>
    <t>１分間で１，０００回転すると分速１ｋｍ（１，０００ｍ）となり時速６０ｋｍを表示する</t>
  </si>
  <si>
    <t>１分間で１，０００回転すると分速１．３３ｋｍとなり時速８０ｋｍを表示する</t>
    <phoneticPr fontId="1"/>
  </si>
  <si>
    <t>Ｗ＝０．７５　：</t>
    <phoneticPr fontId="1"/>
  </si>
  <si>
    <t>Ｗ＝１．００　：</t>
    <phoneticPr fontId="1"/>
  </si>
  <si>
    <t>（クリメカ調べ：実際の結果を保証するものではありません）</t>
    <rPh sb="5" eb="6">
      <t>シラ</t>
    </rPh>
    <rPh sb="8" eb="10">
      <t>ジッサイ</t>
    </rPh>
    <rPh sb="11" eb="13">
      <t>ケッカ</t>
    </rPh>
    <rPh sb="14" eb="16">
      <t>ホショウ</t>
    </rPh>
    <phoneticPr fontId="1"/>
  </si>
  <si>
    <t>検査適合範囲　：</t>
    <rPh sb="0" eb="2">
      <t>ケンサ</t>
    </rPh>
    <rPh sb="2" eb="4">
      <t>テキゴウ</t>
    </rPh>
    <rPh sb="4" eb="6">
      <t>ハンイ</t>
    </rPh>
    <phoneticPr fontId="1"/>
  </si>
  <si>
    <t>車両検査は４０ｋｍ/ｈですが任意の数値を入れられます</t>
    <rPh sb="0" eb="2">
      <t>シャリョウ</t>
    </rPh>
    <rPh sb="2" eb="4">
      <t>ケンサ</t>
    </rPh>
    <rPh sb="14" eb="16">
      <t>ニンイ</t>
    </rPh>
    <rPh sb="17" eb="19">
      <t>スウチ</t>
    </rPh>
    <rPh sb="20" eb="21">
      <t>イ</t>
    </rPh>
    <phoneticPr fontId="1"/>
  </si>
  <si>
    <t>計測した速度が２９．１km/h以上４２．５km/h以下の範囲にあるもの</t>
    <phoneticPr fontId="1"/>
  </si>
  <si>
    <t>２９．１km/h以上４４．４km/h以下（平成１８年以前に製作された二輪車の場合）</t>
    <rPh sb="21" eb="23">
      <t>ヘイセイ</t>
    </rPh>
    <rPh sb="25" eb="26">
      <t>ネン</t>
    </rPh>
    <rPh sb="26" eb="28">
      <t>イゼン</t>
    </rPh>
    <rPh sb="29" eb="31">
      <t>セイサク</t>
    </rPh>
    <rPh sb="34" eb="37">
      <t>ニリンシャ</t>
    </rPh>
    <rPh sb="38" eb="40">
      <t>バアイ</t>
    </rPh>
    <phoneticPr fontId="1"/>
  </si>
  <si>
    <t>　Ｗ値解説</t>
    <rPh sb="2" eb="3">
      <t>チ</t>
    </rPh>
    <rPh sb="3" eb="5">
      <t>カイセツ</t>
    </rPh>
    <phoneticPr fontId="1"/>
  </si>
  <si>
    <t>スピードメーターケーブルが１回転すると１ｍを表示</t>
    <phoneticPr fontId="1"/>
  </si>
  <si>
    <t>スピードメーターケーブルが０．７５回転すると１ｍを表示</t>
    <phoneticPr fontId="1"/>
  </si>
  <si>
    <t>★使用目的　：</t>
    <rPh sb="1" eb="3">
      <t>シヨウ</t>
    </rPh>
    <rPh sb="3" eb="5">
      <t>モクテキ</t>
    </rPh>
    <phoneticPr fontId="1"/>
  </si>
  <si>
    <t>表記モデルの速度計は後輪検出なのでファイナルドライブの減速比、タイヤサイズにより数値が異なるため</t>
    <rPh sb="0" eb="2">
      <t>ヒョウキ</t>
    </rPh>
    <rPh sb="6" eb="9">
      <t>ＳＰＭ</t>
    </rPh>
    <rPh sb="10" eb="12">
      <t>コウリン</t>
    </rPh>
    <rPh sb="12" eb="14">
      <t>ケンシュツ</t>
    </rPh>
    <rPh sb="27" eb="29">
      <t>ゲンソク</t>
    </rPh>
    <rPh sb="29" eb="30">
      <t>ヒ</t>
    </rPh>
    <rPh sb="40" eb="42">
      <t>スウチ</t>
    </rPh>
    <rPh sb="43" eb="44">
      <t>コト</t>
    </rPh>
    <phoneticPr fontId="1"/>
  </si>
  <si>
    <t>仕様に合った速度計が用意されています。　この表を活用することでより適正な速度計を選定できます。</t>
    <rPh sb="0" eb="2">
      <t>シヨウ</t>
    </rPh>
    <rPh sb="3" eb="4">
      <t>ア</t>
    </rPh>
    <rPh sb="6" eb="9">
      <t>ＳＰＭ</t>
    </rPh>
    <rPh sb="10" eb="12">
      <t>ヨウイ</t>
    </rPh>
    <rPh sb="22" eb="23">
      <t>ヒョウ</t>
    </rPh>
    <rPh sb="24" eb="26">
      <t>カツヨウ</t>
    </rPh>
    <rPh sb="33" eb="35">
      <t>テキセイ</t>
    </rPh>
    <rPh sb="36" eb="39">
      <t>ＳＰＭ</t>
    </rPh>
    <rPh sb="40" eb="42">
      <t>センテイ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</si>
</sst>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3" x14ac:knownFonts="1">
    <font>
      <sz val="11"/>
      <color theme="1"/>
      <name val="ＭＳ Ｐゴシック"/>
      <family val="2"/>
      <scheme val="minor"/>
    </font>
    <font>
      <sz val="6"/>
      <name val="ＭＳ Ｐゴシック"/>
      <family val="3"/>
      <charset val="128"/>
      <scheme val="minor"/>
    </font>
    <font>
      <sz val="18"/>
      <color theme="1"/>
      <name val="ＭＳ Ｐゴシック"/>
      <family val="2"/>
      <scheme val="minor"/>
    </font>
  </fonts>
  <fills count="2">
    <fill>
      <patternFill patternType="none"/>
    </fill>
    <fill>
      <patternFill patternType="gray125"/>
    </fill>
  </fills>
  <borders count="18">
    <border>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28">
    <xf numFmtId="0" fontId="0" fillId="0" borderId="0" xfId="0"/>
    <xf numFmtId="0" fontId="2" fillId="0" borderId="0" xfId="0" applyFont="1" applyBorder="1"/>
    <xf numFmtId="0" fontId="0" fillId="0" borderId="0" xfId="0" applyBorder="1"/>
    <xf numFmtId="0" fontId="0" fillId="0" borderId="0" xfId="0" applyBorder="1" applyAlignment="1">
      <alignment horizontal="center"/>
    </xf>
    <xf numFmtId="0" fontId="0" fillId="0" borderId="0" xfId="0" applyBorder="1" applyAlignment="1">
      <alignment horizontal="right"/>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Font="1" applyBorder="1" applyAlignment="1">
      <alignment horizontal="right"/>
    </xf>
    <xf numFmtId="0" fontId="0" fillId="0" borderId="1" xfId="0"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0" fillId="0" borderId="0" xfId="0" applyBorder="1" applyAlignment="1">
      <alignment horizontal="center" vertical="center"/>
    </xf>
    <xf numFmtId="176" fontId="2" fillId="0" borderId="6" xfId="0" applyNumberFormat="1" applyFont="1" applyBorder="1" applyAlignment="1" applyProtection="1">
      <alignment horizontal="center" vertical="center"/>
      <protection hidden="1"/>
    </xf>
    <xf numFmtId="176" fontId="2" fillId="0" borderId="7" xfId="0" applyNumberFormat="1" applyFont="1" applyBorder="1" applyAlignment="1" applyProtection="1">
      <alignment horizontal="center" vertical="center"/>
      <protection hidden="1"/>
    </xf>
    <xf numFmtId="176" fontId="2" fillId="0" borderId="8" xfId="0" applyNumberFormat="1" applyFont="1" applyBorder="1" applyAlignment="1" applyProtection="1">
      <alignment horizontal="center" vertical="center"/>
      <protection hidden="1"/>
    </xf>
    <xf numFmtId="176" fontId="2" fillId="0" borderId="9" xfId="0" applyNumberFormat="1" applyFont="1" applyBorder="1" applyAlignment="1" applyProtection="1">
      <alignment horizontal="center" vertical="center"/>
      <protection hidden="1"/>
    </xf>
    <xf numFmtId="177" fontId="2" fillId="0" borderId="2" xfId="0" applyNumberFormat="1" applyFont="1" applyBorder="1" applyAlignment="1" applyProtection="1">
      <alignment horizontal="center" vertical="center"/>
      <protection hidden="1"/>
    </xf>
    <xf numFmtId="177" fontId="2" fillId="0" borderId="3" xfId="0" applyNumberFormat="1" applyFont="1" applyBorder="1" applyAlignment="1" applyProtection="1">
      <alignment horizontal="center" vertical="center"/>
      <protection hidden="1"/>
    </xf>
    <xf numFmtId="177" fontId="2" fillId="0" borderId="4" xfId="0" applyNumberFormat="1" applyFont="1" applyBorder="1" applyAlignment="1" applyProtection="1">
      <alignment horizontal="center" vertical="center"/>
      <protection hidden="1"/>
    </xf>
    <xf numFmtId="177" fontId="2" fillId="0" borderId="5" xfId="0" applyNumberFormat="1" applyFont="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66675</xdr:colOff>
      <xdr:row>33</xdr:row>
      <xdr:rowOff>37077</xdr:rowOff>
    </xdr:from>
    <xdr:to>
      <xdr:col>12</xdr:col>
      <xdr:colOff>601666</xdr:colOff>
      <xdr:row>37</xdr:row>
      <xdr:rowOff>104775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5818752"/>
          <a:ext cx="2592391" cy="7534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A3" workbookViewId="0">
      <selection activeCell="A10" sqref="A10"/>
    </sheetView>
  </sheetViews>
  <sheetFormatPr defaultRowHeight="13.5" x14ac:dyDescent="0.15"/>
  <cols>
    <col min="1" max="1" width="11.625" customWidth="1"/>
    <col min="2" max="2" width="15.375" customWidth="1"/>
  </cols>
  <sheetData>
    <row r="1" spans="1:13" ht="14.25" thickTop="1" x14ac:dyDescent="0.15">
      <c r="A1" s="5"/>
      <c r="B1" s="6"/>
      <c r="C1" s="6"/>
      <c r="D1" s="6"/>
      <c r="E1" s="6"/>
      <c r="F1" s="6"/>
      <c r="G1" s="6"/>
      <c r="H1" s="6"/>
      <c r="I1" s="6"/>
      <c r="J1" s="6"/>
      <c r="K1" s="6"/>
      <c r="L1" s="6"/>
      <c r="M1" s="7"/>
    </row>
    <row r="2" spans="1:13" ht="21" x14ac:dyDescent="0.2">
      <c r="A2" s="8"/>
      <c r="B2" s="1" t="s">
        <v>16</v>
      </c>
      <c r="C2" s="2"/>
      <c r="D2" s="2"/>
      <c r="E2" s="2"/>
      <c r="F2" s="2"/>
      <c r="G2" s="2"/>
      <c r="H2" s="2" t="s">
        <v>21</v>
      </c>
      <c r="I2" s="2"/>
      <c r="J2" s="2"/>
      <c r="K2" s="2"/>
      <c r="L2" s="2"/>
      <c r="M2" s="9"/>
    </row>
    <row r="3" spans="1:13" ht="13.5" customHeight="1" x14ac:dyDescent="0.2">
      <c r="A3" s="8"/>
      <c r="B3" s="1"/>
      <c r="C3" s="2"/>
      <c r="D3" s="2"/>
      <c r="E3" s="2"/>
      <c r="F3" s="2"/>
      <c r="G3" s="2"/>
      <c r="H3" s="2"/>
      <c r="I3" s="2"/>
      <c r="J3" s="2"/>
      <c r="K3" s="2"/>
      <c r="L3" s="2"/>
      <c r="M3" s="9"/>
    </row>
    <row r="4" spans="1:13" ht="13.5" customHeight="1" x14ac:dyDescent="0.15">
      <c r="A4" s="8"/>
      <c r="B4" s="13" t="s">
        <v>29</v>
      </c>
      <c r="C4" s="2" t="s">
        <v>30</v>
      </c>
      <c r="D4" s="2"/>
      <c r="E4" s="2"/>
      <c r="F4" s="2"/>
      <c r="G4" s="2"/>
      <c r="H4" s="2"/>
      <c r="I4" s="2"/>
      <c r="J4" s="2"/>
      <c r="K4" s="2"/>
      <c r="L4" s="2"/>
      <c r="M4" s="9"/>
    </row>
    <row r="5" spans="1:13" x14ac:dyDescent="0.15">
      <c r="A5" s="8"/>
      <c r="B5" s="2"/>
      <c r="C5" s="2" t="s">
        <v>31</v>
      </c>
      <c r="D5" s="2"/>
      <c r="E5" s="2"/>
      <c r="F5" s="2"/>
      <c r="G5" s="2"/>
      <c r="H5" s="2"/>
      <c r="I5" s="2"/>
      <c r="J5" s="2"/>
      <c r="K5" s="2"/>
      <c r="L5" s="2"/>
      <c r="M5" s="9"/>
    </row>
    <row r="6" spans="1:13" x14ac:dyDescent="0.15">
      <c r="A6" s="8"/>
      <c r="B6" s="2"/>
      <c r="C6" s="2"/>
      <c r="D6" s="2"/>
      <c r="E6" s="2"/>
      <c r="F6" s="2"/>
      <c r="G6" s="2"/>
      <c r="H6" s="2"/>
      <c r="I6" s="2"/>
      <c r="J6" s="2"/>
      <c r="K6" s="2"/>
      <c r="L6" s="2"/>
      <c r="M6" s="9"/>
    </row>
    <row r="7" spans="1:13" ht="13.5" customHeight="1" x14ac:dyDescent="0.15">
      <c r="A7" s="8"/>
      <c r="B7" s="14" t="s">
        <v>0</v>
      </c>
      <c r="C7" s="15">
        <v>40</v>
      </c>
      <c r="D7" s="16"/>
      <c r="E7" s="2"/>
      <c r="F7" s="2" t="s">
        <v>23</v>
      </c>
      <c r="G7" s="2"/>
      <c r="H7" s="2"/>
      <c r="I7" s="2"/>
      <c r="J7" s="2"/>
      <c r="K7" s="2"/>
      <c r="L7" s="2"/>
      <c r="M7" s="9"/>
    </row>
    <row r="8" spans="1:13" x14ac:dyDescent="0.15">
      <c r="A8" s="8"/>
      <c r="B8" s="14"/>
      <c r="C8" s="17"/>
      <c r="D8" s="18"/>
      <c r="E8" s="2"/>
      <c r="F8" s="2"/>
      <c r="G8" s="2"/>
      <c r="H8" s="2"/>
      <c r="I8" s="2"/>
      <c r="J8" s="2"/>
      <c r="K8" s="2"/>
      <c r="L8" s="2"/>
      <c r="M8" s="9"/>
    </row>
    <row r="9" spans="1:13" x14ac:dyDescent="0.15">
      <c r="A9" s="8"/>
      <c r="B9" s="2"/>
      <c r="C9" s="2"/>
      <c r="D9" s="2"/>
      <c r="E9" s="2"/>
      <c r="F9" s="2"/>
      <c r="G9" s="2"/>
      <c r="H9" s="2"/>
      <c r="I9" s="2"/>
      <c r="J9" s="2"/>
      <c r="K9" s="2"/>
      <c r="L9" s="2"/>
      <c r="M9" s="9"/>
    </row>
    <row r="10" spans="1:13" x14ac:dyDescent="0.15">
      <c r="A10" s="8"/>
      <c r="B10" s="14" t="s">
        <v>1</v>
      </c>
      <c r="C10" s="15">
        <v>1.92</v>
      </c>
      <c r="D10" s="16"/>
      <c r="E10" s="2"/>
      <c r="F10" s="2" t="s">
        <v>2</v>
      </c>
      <c r="G10" s="2"/>
      <c r="H10" s="2"/>
      <c r="I10" s="2"/>
      <c r="J10" s="2"/>
      <c r="K10" s="2"/>
      <c r="L10" s="2"/>
      <c r="M10" s="9"/>
    </row>
    <row r="11" spans="1:13" x14ac:dyDescent="0.15">
      <c r="A11" s="8"/>
      <c r="B11" s="14"/>
      <c r="C11" s="17"/>
      <c r="D11" s="18"/>
      <c r="E11" s="2"/>
      <c r="F11" s="2" t="s">
        <v>3</v>
      </c>
      <c r="G11" s="2"/>
      <c r="H11" s="2"/>
      <c r="I11" s="2"/>
      <c r="J11" s="2"/>
      <c r="K11" s="2"/>
      <c r="L11" s="2"/>
      <c r="M11" s="9"/>
    </row>
    <row r="12" spans="1:13" x14ac:dyDescent="0.15">
      <c r="A12" s="8"/>
      <c r="B12" s="2"/>
      <c r="C12" s="2"/>
      <c r="D12" s="2"/>
      <c r="E12" s="2"/>
      <c r="F12" s="2"/>
      <c r="G12" s="2"/>
      <c r="H12" s="2"/>
      <c r="I12" s="2"/>
      <c r="J12" s="2"/>
      <c r="K12" s="2"/>
      <c r="L12" s="2"/>
      <c r="M12" s="9"/>
    </row>
    <row r="13" spans="1:13" x14ac:dyDescent="0.15">
      <c r="A13" s="8"/>
      <c r="B13" s="14" t="s">
        <v>4</v>
      </c>
      <c r="C13" s="15">
        <v>3.13</v>
      </c>
      <c r="D13" s="16"/>
      <c r="E13" s="2"/>
      <c r="F13" s="2" t="s">
        <v>5</v>
      </c>
      <c r="G13" s="2"/>
      <c r="H13" s="2"/>
      <c r="I13" s="2"/>
      <c r="J13" s="2"/>
      <c r="K13" s="2"/>
      <c r="L13" s="2"/>
      <c r="M13" s="9"/>
    </row>
    <row r="14" spans="1:13" x14ac:dyDescent="0.15">
      <c r="A14" s="8"/>
      <c r="B14" s="14"/>
      <c r="C14" s="17"/>
      <c r="D14" s="18"/>
      <c r="E14" s="2"/>
      <c r="F14" s="2" t="s">
        <v>6</v>
      </c>
      <c r="G14" s="2"/>
      <c r="H14" s="2"/>
      <c r="I14" s="2"/>
      <c r="J14" s="2"/>
      <c r="K14" s="2"/>
      <c r="L14" s="2"/>
      <c r="M14" s="9"/>
    </row>
    <row r="15" spans="1:13" x14ac:dyDescent="0.15">
      <c r="A15" s="8"/>
      <c r="B15" s="2"/>
      <c r="C15" s="2"/>
      <c r="D15" s="2"/>
      <c r="E15" s="2"/>
      <c r="F15" s="2"/>
      <c r="G15" s="2"/>
      <c r="H15" s="2"/>
      <c r="I15" s="2"/>
      <c r="J15" s="2"/>
      <c r="K15" s="2"/>
      <c r="L15" s="2"/>
      <c r="M15" s="9"/>
    </row>
    <row r="16" spans="1:13" x14ac:dyDescent="0.15">
      <c r="A16" s="8"/>
      <c r="B16" s="14" t="s">
        <v>7</v>
      </c>
      <c r="C16" s="15">
        <v>0.75</v>
      </c>
      <c r="D16" s="16"/>
      <c r="E16" s="3" t="s">
        <v>8</v>
      </c>
      <c r="F16" s="2" t="s">
        <v>9</v>
      </c>
      <c r="G16" s="2"/>
      <c r="H16" s="2"/>
      <c r="I16" s="2"/>
      <c r="J16" s="2"/>
      <c r="K16" s="2"/>
      <c r="L16" s="2"/>
      <c r="M16" s="9"/>
    </row>
    <row r="17" spans="1:13" x14ac:dyDescent="0.15">
      <c r="A17" s="8"/>
      <c r="B17" s="14"/>
      <c r="C17" s="17"/>
      <c r="D17" s="18"/>
      <c r="E17" s="2"/>
      <c r="F17" s="2" t="s">
        <v>10</v>
      </c>
      <c r="G17" s="2"/>
      <c r="H17" s="2"/>
      <c r="I17" s="2"/>
      <c r="J17" s="2"/>
      <c r="K17" s="2"/>
      <c r="L17" s="2"/>
      <c r="M17" s="9"/>
    </row>
    <row r="18" spans="1:13" ht="14.25" thickBot="1" x14ac:dyDescent="0.2">
      <c r="A18" s="8"/>
      <c r="B18" s="2"/>
      <c r="C18" s="2"/>
      <c r="D18" s="2"/>
      <c r="E18" s="3" t="s">
        <v>11</v>
      </c>
      <c r="F18" s="2" t="s">
        <v>12</v>
      </c>
      <c r="G18" s="2"/>
      <c r="H18" s="2"/>
      <c r="I18" s="2"/>
      <c r="J18" s="2"/>
      <c r="K18" s="2"/>
      <c r="L18" s="2"/>
      <c r="M18" s="9"/>
    </row>
    <row r="19" spans="1:13" x14ac:dyDescent="0.15">
      <c r="A19" s="8"/>
      <c r="B19" s="19" t="s">
        <v>13</v>
      </c>
      <c r="C19" s="20">
        <f>IF(C7="","",C7*1000/C10*C13/2.17/C16/1000)</f>
        <v>40.066564260112656</v>
      </c>
      <c r="D19" s="21"/>
      <c r="E19" s="2"/>
      <c r="F19" s="2" t="s">
        <v>14</v>
      </c>
      <c r="G19" s="2"/>
      <c r="H19" s="2"/>
      <c r="I19" s="2"/>
      <c r="J19" s="2"/>
      <c r="K19" s="2"/>
      <c r="L19" s="2"/>
      <c r="M19" s="9"/>
    </row>
    <row r="20" spans="1:13" ht="14.25" thickBot="1" x14ac:dyDescent="0.2">
      <c r="A20" s="8"/>
      <c r="B20" s="19"/>
      <c r="C20" s="22"/>
      <c r="D20" s="23"/>
      <c r="E20" s="2"/>
      <c r="F20" s="2"/>
      <c r="G20" s="2"/>
      <c r="H20" s="2"/>
      <c r="I20" s="2"/>
      <c r="J20" s="2"/>
      <c r="K20" s="2"/>
      <c r="L20" s="2"/>
      <c r="M20" s="9"/>
    </row>
    <row r="21" spans="1:13" x14ac:dyDescent="0.15">
      <c r="A21" s="8"/>
      <c r="B21" s="2"/>
      <c r="C21" s="2"/>
      <c r="D21" s="2"/>
      <c r="E21" s="2"/>
      <c r="F21" s="2"/>
      <c r="G21" s="2"/>
      <c r="H21" s="2"/>
      <c r="I21" s="2"/>
      <c r="J21" s="2"/>
      <c r="K21" s="2"/>
      <c r="L21" s="2"/>
      <c r="M21" s="9"/>
    </row>
    <row r="22" spans="1:13" x14ac:dyDescent="0.15">
      <c r="A22" s="8"/>
      <c r="B22" s="14" t="s">
        <v>15</v>
      </c>
      <c r="C22" s="24">
        <f>IF(C7="","",C7/C19*C7)</f>
        <v>39.933546325878588</v>
      </c>
      <c r="D22" s="25"/>
      <c r="E22" s="2"/>
      <c r="F22" s="2"/>
      <c r="G22" s="2"/>
      <c r="H22" s="2"/>
      <c r="I22" s="2"/>
      <c r="J22" s="2"/>
      <c r="K22" s="2"/>
      <c r="L22" s="2"/>
      <c r="M22" s="9"/>
    </row>
    <row r="23" spans="1:13" x14ac:dyDescent="0.15">
      <c r="A23" s="8"/>
      <c r="B23" s="14"/>
      <c r="C23" s="26"/>
      <c r="D23" s="27"/>
      <c r="E23" s="2"/>
      <c r="F23" s="2"/>
      <c r="G23" s="2"/>
      <c r="H23" s="2"/>
      <c r="I23" s="2"/>
      <c r="J23" s="2"/>
      <c r="K23" s="2"/>
      <c r="L23" s="2"/>
      <c r="M23" s="9"/>
    </row>
    <row r="24" spans="1:13" x14ac:dyDescent="0.15">
      <c r="A24" s="8"/>
      <c r="B24" s="2"/>
      <c r="C24" s="2"/>
      <c r="D24" s="2"/>
      <c r="E24" s="2"/>
      <c r="F24" s="2"/>
      <c r="G24" s="2"/>
      <c r="H24" s="2"/>
      <c r="I24" s="2"/>
      <c r="J24" s="2"/>
      <c r="K24" s="2"/>
      <c r="L24" s="2"/>
      <c r="M24" s="9"/>
    </row>
    <row r="25" spans="1:13" x14ac:dyDescent="0.15">
      <c r="A25" s="8"/>
      <c r="B25" s="2" t="s">
        <v>26</v>
      </c>
      <c r="C25" s="2"/>
      <c r="D25" s="2"/>
      <c r="E25" s="2"/>
      <c r="F25" s="2"/>
      <c r="G25" s="2"/>
      <c r="H25" s="2"/>
      <c r="I25" s="2"/>
      <c r="J25" s="2"/>
      <c r="K25" s="2"/>
      <c r="L25" s="2"/>
      <c r="M25" s="9"/>
    </row>
    <row r="26" spans="1:13" x14ac:dyDescent="0.15">
      <c r="A26" s="8"/>
      <c r="B26" s="4" t="s">
        <v>20</v>
      </c>
      <c r="C26" s="2" t="s">
        <v>27</v>
      </c>
      <c r="D26" s="2"/>
      <c r="E26" s="2"/>
      <c r="F26" s="2"/>
      <c r="G26" s="2"/>
      <c r="H26" s="2"/>
      <c r="I26" s="2"/>
      <c r="J26" s="2"/>
      <c r="K26" s="2"/>
      <c r="L26" s="2"/>
      <c r="M26" s="9"/>
    </row>
    <row r="27" spans="1:13" x14ac:dyDescent="0.15">
      <c r="A27" s="8"/>
      <c r="B27" s="2"/>
      <c r="C27" s="2" t="s">
        <v>17</v>
      </c>
      <c r="D27" s="2"/>
      <c r="E27" s="2"/>
      <c r="F27" s="2"/>
      <c r="G27" s="2"/>
      <c r="H27" s="2"/>
      <c r="I27" s="2"/>
      <c r="J27" s="2"/>
      <c r="K27" s="2"/>
      <c r="L27" s="2"/>
      <c r="M27" s="9"/>
    </row>
    <row r="28" spans="1:13" x14ac:dyDescent="0.15">
      <c r="A28" s="8"/>
      <c r="B28" s="2"/>
      <c r="C28" s="2"/>
      <c r="D28" s="2"/>
      <c r="E28" s="2"/>
      <c r="F28" s="2"/>
      <c r="G28" s="2"/>
      <c r="H28" s="2"/>
      <c r="I28" s="2"/>
      <c r="J28" s="2"/>
      <c r="K28" s="2"/>
      <c r="L28" s="2"/>
      <c r="M28" s="9"/>
    </row>
    <row r="29" spans="1:13" x14ac:dyDescent="0.15">
      <c r="A29" s="8"/>
      <c r="B29" s="4" t="s">
        <v>19</v>
      </c>
      <c r="C29" s="2" t="s">
        <v>28</v>
      </c>
      <c r="D29" s="2"/>
      <c r="E29" s="2"/>
      <c r="F29" s="2"/>
      <c r="G29" s="2"/>
      <c r="H29" s="2"/>
      <c r="I29" s="2"/>
      <c r="J29" s="2"/>
      <c r="K29" s="2"/>
      <c r="L29" s="2"/>
      <c r="M29" s="9"/>
    </row>
    <row r="30" spans="1:13" x14ac:dyDescent="0.15">
      <c r="A30" s="8"/>
      <c r="B30" s="2"/>
      <c r="C30" s="2" t="s">
        <v>18</v>
      </c>
      <c r="D30" s="2"/>
      <c r="E30" s="2"/>
      <c r="F30" s="2"/>
      <c r="G30" s="2"/>
      <c r="H30" s="2"/>
      <c r="I30" s="2"/>
      <c r="J30" s="2"/>
      <c r="K30" s="2"/>
      <c r="L30" s="2"/>
      <c r="M30" s="9"/>
    </row>
    <row r="31" spans="1:13" x14ac:dyDescent="0.15">
      <c r="A31" s="8"/>
      <c r="B31" s="2"/>
      <c r="C31" s="2"/>
      <c r="D31" s="2"/>
      <c r="E31" s="2"/>
      <c r="F31" s="2"/>
      <c r="G31" s="2"/>
      <c r="H31" s="2"/>
      <c r="I31" s="2"/>
      <c r="J31" s="2"/>
      <c r="K31" s="2"/>
      <c r="L31" s="2"/>
      <c r="M31" s="9"/>
    </row>
    <row r="32" spans="1:13" x14ac:dyDescent="0.15">
      <c r="A32" s="8"/>
      <c r="B32" s="4" t="s">
        <v>22</v>
      </c>
      <c r="C32" s="2" t="s">
        <v>24</v>
      </c>
      <c r="D32" s="2"/>
      <c r="E32" s="2"/>
      <c r="F32" s="2"/>
      <c r="G32" s="2"/>
      <c r="H32" s="2"/>
      <c r="I32" s="2"/>
      <c r="J32" s="2"/>
      <c r="K32" s="2"/>
      <c r="L32" s="2"/>
      <c r="M32" s="9"/>
    </row>
    <row r="33" spans="1:13" x14ac:dyDescent="0.15">
      <c r="A33" s="8"/>
      <c r="B33" s="2"/>
      <c r="C33" s="2" t="s">
        <v>25</v>
      </c>
      <c r="D33" s="2"/>
      <c r="E33" s="2"/>
      <c r="F33" s="2"/>
      <c r="G33" s="2"/>
      <c r="H33" s="2"/>
      <c r="I33" s="2"/>
      <c r="J33" s="2"/>
      <c r="K33" s="2"/>
      <c r="L33" s="2"/>
      <c r="M33" s="9"/>
    </row>
    <row r="34" spans="1:13" x14ac:dyDescent="0.15">
      <c r="A34" s="8"/>
      <c r="B34" s="2"/>
      <c r="C34" s="2"/>
      <c r="D34" s="2"/>
      <c r="E34" s="2"/>
      <c r="F34" s="2"/>
      <c r="G34" s="2"/>
      <c r="H34" s="2"/>
      <c r="I34" s="2"/>
      <c r="J34" s="2"/>
      <c r="K34" s="2"/>
      <c r="L34" s="2"/>
      <c r="M34" s="9"/>
    </row>
    <row r="35" spans="1:13" x14ac:dyDescent="0.15">
      <c r="A35" s="8"/>
      <c r="B35" s="2"/>
      <c r="C35" s="2"/>
      <c r="D35" s="2"/>
      <c r="E35" s="2"/>
      <c r="F35" s="2"/>
      <c r="G35" s="2"/>
      <c r="H35" s="2"/>
      <c r="I35" s="2"/>
      <c r="J35" s="2"/>
      <c r="K35" s="2"/>
      <c r="L35" s="2"/>
      <c r="M35" s="9"/>
    </row>
    <row r="36" spans="1:13" x14ac:dyDescent="0.15">
      <c r="A36" s="8"/>
      <c r="B36" s="2"/>
      <c r="C36" s="2"/>
      <c r="D36" s="2"/>
      <c r="E36" s="2"/>
      <c r="F36" s="2"/>
      <c r="G36" s="2"/>
      <c r="H36" s="2"/>
      <c r="I36" s="2"/>
      <c r="J36" s="2"/>
      <c r="K36" s="2"/>
      <c r="L36" s="2"/>
      <c r="M36" s="9"/>
    </row>
    <row r="37" spans="1:13" x14ac:dyDescent="0.15">
      <c r="A37" s="8"/>
      <c r="B37" s="2"/>
      <c r="C37" s="2"/>
      <c r="D37" s="2"/>
      <c r="E37" s="2"/>
      <c r="F37" s="2"/>
      <c r="G37" s="2"/>
      <c r="H37" s="2"/>
      <c r="I37" s="2"/>
      <c r="J37" s="2"/>
      <c r="K37" s="2"/>
      <c r="L37" s="2"/>
      <c r="M37" s="9"/>
    </row>
    <row r="38" spans="1:13" ht="14.25" thickBot="1" x14ac:dyDescent="0.2">
      <c r="A38" s="10"/>
      <c r="B38" s="11"/>
      <c r="C38" s="11"/>
      <c r="D38" s="11"/>
      <c r="E38" s="11"/>
      <c r="F38" s="11"/>
      <c r="G38" s="11"/>
      <c r="H38" s="11"/>
      <c r="I38" s="11"/>
      <c r="J38" s="11"/>
      <c r="K38" s="11"/>
      <c r="L38" s="11"/>
      <c r="M38" s="12"/>
    </row>
    <row r="39" spans="1:13" ht="14.25" thickTop="1" x14ac:dyDescent="0.15">
      <c r="A39" s="2"/>
      <c r="B39" s="2"/>
      <c r="C39" s="2"/>
      <c r="D39" s="2"/>
      <c r="E39" s="2"/>
      <c r="F39" s="2"/>
      <c r="G39" s="2"/>
      <c r="H39" s="2"/>
      <c r="I39" s="2"/>
      <c r="J39" s="2"/>
      <c r="K39" s="2"/>
      <c r="L39" s="2"/>
      <c r="M39" s="2"/>
    </row>
  </sheetData>
  <sheetProtection sheet="1" objects="1" scenarios="1"/>
  <mergeCells count="12">
    <mergeCell ref="B16:B17"/>
    <mergeCell ref="C16:D17"/>
    <mergeCell ref="B19:B20"/>
    <mergeCell ref="C19:D20"/>
    <mergeCell ref="B22:B23"/>
    <mergeCell ref="C22:D23"/>
    <mergeCell ref="B7:B8"/>
    <mergeCell ref="C7:D8"/>
    <mergeCell ref="B10:B11"/>
    <mergeCell ref="C10:D11"/>
    <mergeCell ref="B13:B14"/>
    <mergeCell ref="C13:D14"/>
  </mergeCells>
  <phoneticPr fontId="1"/>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2015-09-23T02:52:52Z</dcterms:modified>
</cp:coreProperties>
</file>